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БЮДЖЕТ 2023 рік\"/>
    </mc:Choice>
  </mc:AlternateContent>
  <xr:revisionPtr revIDLastSave="0" documentId="13_ncr:1_{3E16FD9B-CD67-4D21-B474-D03DC53F4005}" xr6:coauthVersionLast="47" xr6:coauthVersionMax="47" xr10:uidLastSave="{00000000-0000-0000-0000-000000000000}"/>
  <bookViews>
    <workbookView xWindow="-120" yWindow="-120" windowWidth="20730" windowHeight="11310" xr2:uid="{955CCAD3-7B30-45C7-8495-819F70DEF411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6" i="1" l="1"/>
  <c r="C8" i="1"/>
  <c r="C12" i="1" l="1"/>
  <c r="C11" i="1" l="1"/>
  <c r="C36" i="1" l="1"/>
</calcChain>
</file>

<file path=xl/sharedStrings.xml><?xml version="1.0" encoding="utf-8"?>
<sst xmlns="http://schemas.openxmlformats.org/spreadsheetml/2006/main" count="58" uniqueCount="54">
  <si>
    <t>2111</t>
  </si>
  <si>
    <t>2120</t>
  </si>
  <si>
    <t>2210</t>
  </si>
  <si>
    <t>2220</t>
  </si>
  <si>
    <t>2230</t>
  </si>
  <si>
    <t>2240</t>
  </si>
  <si>
    <t>2250</t>
  </si>
  <si>
    <t>2271</t>
  </si>
  <si>
    <t>2272</t>
  </si>
  <si>
    <t>2273</t>
  </si>
  <si>
    <t>2274</t>
  </si>
  <si>
    <t>2275</t>
  </si>
  <si>
    <t>2282</t>
  </si>
  <si>
    <t>2800</t>
  </si>
  <si>
    <t xml:space="preserve">Усього </t>
  </si>
  <si>
    <t>Пояснення</t>
  </si>
  <si>
    <t>КПК/КЕКВ</t>
  </si>
  <si>
    <t>ККД/КЕКВ</t>
  </si>
  <si>
    <t>Доходи</t>
  </si>
  <si>
    <t>….</t>
  </si>
  <si>
    <t>Видатки</t>
  </si>
  <si>
    <t>СПЕЦІАЛЬНИЙ ФОНД МІСЦЕВОГО БЮДЖЕТУ</t>
  </si>
  <si>
    <t>ЗАГАЛЬНИЙ ФОНД МІСЦЕВОГО БЮДЖЕТУ</t>
  </si>
  <si>
    <t>Бухгалтер</t>
  </si>
  <si>
    <t xml:space="preserve">ПРОЄКТ БЮДЖЕТУ на 2023 рік </t>
  </si>
  <si>
    <t>Проєкт на 2023 рік, грн</t>
  </si>
  <si>
    <t xml:space="preserve">Додаток </t>
  </si>
  <si>
    <t xml:space="preserve">Нарахована заробітна плата згідно штатного розпису </t>
  </si>
  <si>
    <t>1-4 клас=35дітей+13дітей (АТО, сироти, інв, інклюзія) =48 дітей*30грн.*140 днів</t>
  </si>
  <si>
    <t>Послуги з ТО газ. котлів 6міс.*4000,00 грн. =24000,00 грн.</t>
  </si>
  <si>
    <t>Програма М Е Doc=  1700,00 грн.</t>
  </si>
  <si>
    <t>Послуги з сан станції =26552,00 грн</t>
  </si>
  <si>
    <t>Курс школа =1950,00</t>
  </si>
  <si>
    <t>Заземлення =8000,00 грн.</t>
  </si>
  <si>
    <t>Тривожна кнопка 12 міс*100,00 грн.=1200,00 грн.</t>
  </si>
  <si>
    <t>Ремонт та обслуговування А Мод =10000,00 грн.</t>
  </si>
  <si>
    <t>Чистка вент. каналів =2000,00 грн.</t>
  </si>
  <si>
    <t>Інтернет 12 міс.*1000,00 грн.=12000,00 грн.</t>
  </si>
  <si>
    <t>Перезарядження вогнегасників =1500,00 грн.</t>
  </si>
  <si>
    <t>40 дітей*30 грн.*140 днів =168000,00</t>
  </si>
  <si>
    <t>Обслугов. орг. техніки 12 міс*150,00 грн. =1800,00 грн.</t>
  </si>
  <si>
    <t>Нарахування на заробітну плату</t>
  </si>
  <si>
    <t xml:space="preserve">Директор </t>
  </si>
  <si>
    <t>____________________ Евеліна КОМАРЕВСЬКА</t>
  </si>
  <si>
    <t>____________________ Наталія ЮРЧЕНКО</t>
  </si>
  <si>
    <t>Луб'янський ліцей Раївської сільської ради</t>
  </si>
  <si>
    <r>
      <t>375 М</t>
    </r>
    <r>
      <rPr>
        <sz val="8"/>
        <color theme="1"/>
        <rFont val="Times New Roman"/>
        <family val="1"/>
        <charset val="204"/>
      </rPr>
      <t>3</t>
    </r>
    <r>
      <rPr>
        <sz val="14"/>
        <color theme="1"/>
        <rFont val="Times New Roman"/>
        <family val="1"/>
        <charset val="204"/>
      </rPr>
      <t>*36,24 грн=13590,00 грн</t>
    </r>
  </si>
  <si>
    <t>27000 кВт*6,05 грн=163350,00 грн</t>
  </si>
  <si>
    <t xml:space="preserve">30650 М3*16,55 грн=507257,50 грн </t>
  </si>
  <si>
    <t>Розподіл газу 12*4000,00=48122,50 грн.</t>
  </si>
  <si>
    <t>Центральний пункт пожежного спостереження (абон.плата)                  12 міс*300,00=3600,00 грн.</t>
  </si>
  <si>
    <t>Пожежна сигналізація 12 міс.*500,00 грн.=6000,00 грн.</t>
  </si>
  <si>
    <t>Бензин для генератора</t>
  </si>
  <si>
    <t>Повірка сигналізатора, коректора, лічільника =9500,00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</si>
</sst>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7" x14ac:knownFonts="1"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164" fontId="2" fillId="0" borderId="1" xfId="0" applyNumberFormat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2" fillId="2" borderId="0" xfId="0" applyFont="1" applyFill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/>
    <xf numFmtId="0" fontId="2" fillId="0" borderId="1" xfId="0" quotePrefix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quotePrefix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quotePrefix="1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0" fontId="2" fillId="0" borderId="4" xfId="0" quotePrefix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88621-0ACC-4689-AA1F-CE0A53CDCAE3}">
  <sheetPr>
    <pageSetUpPr fitToPage="1"/>
  </sheetPr>
  <dimension ref="A1:G49"/>
  <sheetViews>
    <sheetView tabSelected="1" topLeftCell="A16" workbookViewId="0">
      <selection activeCell="E13" sqref="E13"/>
    </sheetView>
  </sheetViews>
  <sheetFormatPr defaultRowHeight="18.75" x14ac:dyDescent="0.3"/>
  <cols>
    <col min="1" max="1" width="14" style="15" customWidth="1"/>
    <col min="2" max="2" width="60.28515625" style="1" customWidth="1"/>
    <col min="3" max="3" width="15.7109375" style="1" customWidth="1"/>
    <col min="4" max="4" width="9.140625" style="1"/>
    <col min="5" max="5" width="10.28515625" style="1" bestFit="1" customWidth="1"/>
    <col min="6" max="16384" width="9.140625" style="1"/>
  </cols>
  <sheetData>
    <row r="1" spans="1:3" x14ac:dyDescent="0.3">
      <c r="C1" s="1" t="s">
        <v>26</v>
      </c>
    </row>
    <row r="2" spans="1:3" x14ac:dyDescent="0.3">
      <c r="A2" s="22" t="s">
        <v>24</v>
      </c>
      <c r="B2" s="22"/>
      <c r="C2" s="22"/>
    </row>
    <row r="3" spans="1:3" ht="26.25" customHeight="1" x14ac:dyDescent="0.3">
      <c r="A3" s="22" t="s">
        <v>22</v>
      </c>
      <c r="B3" s="22"/>
      <c r="C3" s="22"/>
    </row>
    <row r="4" spans="1:3" x14ac:dyDescent="0.3">
      <c r="B4" s="1" t="s">
        <v>45</v>
      </c>
    </row>
    <row r="5" spans="1:3" s="7" customFormat="1" ht="31.5" x14ac:dyDescent="0.25">
      <c r="A5" s="6" t="s">
        <v>16</v>
      </c>
      <c r="B5" s="6" t="s">
        <v>15</v>
      </c>
      <c r="C5" s="6" t="s">
        <v>25</v>
      </c>
    </row>
    <row r="6" spans="1:3" ht="27" customHeight="1" x14ac:dyDescent="0.3">
      <c r="A6" s="11" t="s">
        <v>0</v>
      </c>
      <c r="B6" s="18" t="s">
        <v>27</v>
      </c>
      <c r="C6" s="19">
        <v>1164326</v>
      </c>
    </row>
    <row r="7" spans="1:3" ht="22.5" customHeight="1" x14ac:dyDescent="0.3">
      <c r="A7" s="11" t="s">
        <v>1</v>
      </c>
      <c r="B7" s="18" t="s">
        <v>41</v>
      </c>
      <c r="C7" s="19">
        <v>276993</v>
      </c>
    </row>
    <row r="8" spans="1:3" ht="22.5" customHeight="1" x14ac:dyDescent="0.3">
      <c r="A8" s="23" t="s">
        <v>2</v>
      </c>
      <c r="B8" s="31" t="s">
        <v>52</v>
      </c>
      <c r="C8" s="25">
        <f>9000+9450</f>
        <v>18450</v>
      </c>
    </row>
    <row r="9" spans="1:3" ht="22.5" customHeight="1" x14ac:dyDescent="0.3">
      <c r="A9" s="24"/>
      <c r="B9" s="32"/>
      <c r="C9" s="26"/>
    </row>
    <row r="10" spans="1:3" ht="22.5" customHeight="1" x14ac:dyDescent="0.3">
      <c r="A10" s="11" t="s">
        <v>3</v>
      </c>
      <c r="B10" s="18"/>
      <c r="C10" s="19"/>
    </row>
    <row r="11" spans="1:3" ht="28.5" customHeight="1" x14ac:dyDescent="0.3">
      <c r="A11" s="11" t="s">
        <v>4</v>
      </c>
      <c r="B11" s="18" t="s">
        <v>28</v>
      </c>
      <c r="C11" s="19">
        <f>48*30*140</f>
        <v>201600</v>
      </c>
    </row>
    <row r="12" spans="1:3" ht="22.5" customHeight="1" x14ac:dyDescent="0.3">
      <c r="A12" s="23" t="s">
        <v>5</v>
      </c>
      <c r="B12" s="2" t="s">
        <v>31</v>
      </c>
      <c r="C12" s="28">
        <f>26552+1950+24000+1700+8000+2000+1200+10000+1500+9500+12000+1800+3600+6000</f>
        <v>109802</v>
      </c>
    </row>
    <row r="13" spans="1:3" ht="22.5" customHeight="1" x14ac:dyDescent="0.3">
      <c r="A13" s="24"/>
      <c r="B13" s="2" t="s">
        <v>32</v>
      </c>
      <c r="C13" s="29"/>
    </row>
    <row r="14" spans="1:3" ht="22.5" customHeight="1" x14ac:dyDescent="0.3">
      <c r="A14" s="24"/>
      <c r="B14" s="18" t="s">
        <v>29</v>
      </c>
      <c r="C14" s="29"/>
    </row>
    <row r="15" spans="1:3" ht="22.5" customHeight="1" x14ac:dyDescent="0.3">
      <c r="A15" s="24"/>
      <c r="B15" s="2" t="s">
        <v>30</v>
      </c>
      <c r="C15" s="29"/>
    </row>
    <row r="16" spans="1:3" ht="22.5" customHeight="1" x14ac:dyDescent="0.3">
      <c r="A16" s="24"/>
      <c r="B16" s="2" t="s">
        <v>33</v>
      </c>
      <c r="C16" s="29"/>
    </row>
    <row r="17" spans="1:3" ht="22.5" customHeight="1" x14ac:dyDescent="0.3">
      <c r="A17" s="24"/>
      <c r="B17" s="2" t="s">
        <v>36</v>
      </c>
      <c r="C17" s="29"/>
    </row>
    <row r="18" spans="1:3" ht="22.5" customHeight="1" x14ac:dyDescent="0.3">
      <c r="A18" s="24"/>
      <c r="B18" s="18" t="s">
        <v>34</v>
      </c>
      <c r="C18" s="29"/>
    </row>
    <row r="19" spans="1:3" ht="22.5" customHeight="1" x14ac:dyDescent="0.3">
      <c r="A19" s="24"/>
      <c r="B19" s="2" t="s">
        <v>35</v>
      </c>
      <c r="C19" s="29"/>
    </row>
    <row r="20" spans="1:3" ht="22.5" customHeight="1" x14ac:dyDescent="0.3">
      <c r="A20" s="24"/>
      <c r="B20" s="2" t="s">
        <v>38</v>
      </c>
      <c r="C20" s="29"/>
    </row>
    <row r="21" spans="1:3" ht="22.5" customHeight="1" x14ac:dyDescent="0.3">
      <c r="A21" s="24"/>
      <c r="B21" s="18" t="s">
        <v>53</v>
      </c>
      <c r="C21" s="29"/>
    </row>
    <row r="22" spans="1:3" ht="22.5" customHeight="1" x14ac:dyDescent="0.3">
      <c r="A22" s="24"/>
      <c r="B22" s="2" t="s">
        <v>37</v>
      </c>
      <c r="C22" s="29"/>
    </row>
    <row r="23" spans="1:3" ht="22.5" customHeight="1" x14ac:dyDescent="0.3">
      <c r="A23" s="24"/>
      <c r="B23" s="18" t="s">
        <v>40</v>
      </c>
      <c r="C23" s="29"/>
    </row>
    <row r="24" spans="1:3" ht="22.5" hidden="1" customHeight="1" x14ac:dyDescent="0.3">
      <c r="A24" s="24"/>
      <c r="B24" s="2"/>
      <c r="C24" s="29"/>
    </row>
    <row r="25" spans="1:3" ht="21" customHeight="1" x14ac:dyDescent="0.3">
      <c r="A25" s="24"/>
      <c r="B25" s="18" t="s">
        <v>51</v>
      </c>
      <c r="C25" s="29"/>
    </row>
    <row r="26" spans="1:3" ht="30" customHeight="1" x14ac:dyDescent="0.3">
      <c r="A26" s="27"/>
      <c r="B26" s="18" t="s">
        <v>50</v>
      </c>
      <c r="C26" s="30"/>
    </row>
    <row r="27" spans="1:3" ht="22.5" customHeight="1" x14ac:dyDescent="0.3">
      <c r="A27" s="11" t="s">
        <v>6</v>
      </c>
      <c r="B27" s="2"/>
      <c r="C27" s="19"/>
    </row>
    <row r="28" spans="1:3" ht="22.5" customHeight="1" x14ac:dyDescent="0.3">
      <c r="A28" s="11" t="s">
        <v>7</v>
      </c>
      <c r="C28" s="19"/>
    </row>
    <row r="29" spans="1:3" ht="22.5" customHeight="1" x14ac:dyDescent="0.3">
      <c r="A29" s="11" t="s">
        <v>8</v>
      </c>
      <c r="B29" s="2" t="s">
        <v>46</v>
      </c>
      <c r="C29" s="19">
        <v>13590</v>
      </c>
    </row>
    <row r="30" spans="1:3" ht="22.5" customHeight="1" x14ac:dyDescent="0.3">
      <c r="A30" s="11" t="s">
        <v>9</v>
      </c>
      <c r="B30" s="2" t="s">
        <v>47</v>
      </c>
      <c r="C30" s="19">
        <v>163350</v>
      </c>
    </row>
    <row r="31" spans="1:3" ht="22.5" customHeight="1" x14ac:dyDescent="0.3">
      <c r="A31" s="23" t="s">
        <v>10</v>
      </c>
      <c r="B31" s="2" t="s">
        <v>49</v>
      </c>
      <c r="C31" s="28">
        <v>555380</v>
      </c>
    </row>
    <row r="32" spans="1:3" ht="22.5" customHeight="1" x14ac:dyDescent="0.3">
      <c r="A32" s="27"/>
      <c r="B32" s="2" t="s">
        <v>48</v>
      </c>
      <c r="C32" s="30"/>
    </row>
    <row r="33" spans="1:7" ht="22.5" customHeight="1" x14ac:dyDescent="0.3">
      <c r="A33" s="11" t="s">
        <v>11</v>
      </c>
      <c r="B33" s="2"/>
      <c r="C33" s="19"/>
    </row>
    <row r="34" spans="1:7" ht="22.5" customHeight="1" x14ac:dyDescent="0.3">
      <c r="A34" s="11" t="s">
        <v>12</v>
      </c>
      <c r="B34" s="2"/>
      <c r="C34" s="19"/>
    </row>
    <row r="35" spans="1:7" ht="22.5" customHeight="1" x14ac:dyDescent="0.3">
      <c r="A35" s="11" t="s">
        <v>13</v>
      </c>
      <c r="B35" s="3"/>
      <c r="C35" s="19"/>
    </row>
    <row r="36" spans="1:7" s="4" customFormat="1" ht="21.75" customHeight="1" x14ac:dyDescent="0.3">
      <c r="A36" s="12" t="s">
        <v>14</v>
      </c>
      <c r="B36" s="5"/>
      <c r="C36" s="20">
        <f>SUM(C6:C35)</f>
        <v>2503491</v>
      </c>
      <c r="E36" s="4">
        <v>2498491</v>
      </c>
      <c r="G36" s="4">
        <f>C36-E36</f>
        <v>5000</v>
      </c>
    </row>
    <row r="37" spans="1:7" x14ac:dyDescent="0.3">
      <c r="A37" s="13"/>
      <c r="B37" s="17"/>
      <c r="C37" s="5"/>
    </row>
    <row r="38" spans="1:7" ht="22.5" customHeight="1" x14ac:dyDescent="0.3">
      <c r="A38" s="21" t="s">
        <v>21</v>
      </c>
      <c r="B38" s="21"/>
      <c r="C38" s="21"/>
    </row>
    <row r="39" spans="1:7" ht="31.5" x14ac:dyDescent="0.3">
      <c r="A39" s="6" t="s">
        <v>17</v>
      </c>
      <c r="B39" s="6" t="s">
        <v>15</v>
      </c>
      <c r="C39" s="6" t="s">
        <v>25</v>
      </c>
    </row>
    <row r="40" spans="1:7" s="10" customFormat="1" ht="21" customHeight="1" x14ac:dyDescent="0.3">
      <c r="A40" s="14" t="s">
        <v>18</v>
      </c>
      <c r="B40" s="9"/>
      <c r="C40" s="8"/>
    </row>
    <row r="41" spans="1:7" ht="21" customHeight="1" x14ac:dyDescent="0.3">
      <c r="A41" s="11">
        <v>2230</v>
      </c>
      <c r="B41" s="9" t="s">
        <v>39</v>
      </c>
      <c r="C41" s="8">
        <v>168000</v>
      </c>
    </row>
    <row r="42" spans="1:7" ht="21" customHeight="1" x14ac:dyDescent="0.3">
      <c r="A42" s="11" t="s">
        <v>19</v>
      </c>
      <c r="B42" s="9"/>
      <c r="C42" s="2"/>
    </row>
    <row r="43" spans="1:7" s="10" customFormat="1" ht="21" customHeight="1" x14ac:dyDescent="0.3">
      <c r="A43" s="14" t="s">
        <v>20</v>
      </c>
      <c r="B43" s="9"/>
      <c r="C43" s="8"/>
    </row>
    <row r="44" spans="1:7" ht="21" customHeight="1" x14ac:dyDescent="0.3">
      <c r="A44" s="11">
        <v>2230</v>
      </c>
      <c r="B44" s="9" t="s">
        <v>39</v>
      </c>
      <c r="C44" s="8">
        <v>168000</v>
      </c>
    </row>
    <row r="45" spans="1:7" ht="21" customHeight="1" x14ac:dyDescent="0.3">
      <c r="A45" s="11" t="s">
        <v>19</v>
      </c>
      <c r="C45" s="2"/>
    </row>
    <row r="47" spans="1:7" x14ac:dyDescent="0.3">
      <c r="A47" s="16" t="s">
        <v>42</v>
      </c>
      <c r="B47" s="1" t="s">
        <v>44</v>
      </c>
    </row>
    <row r="49" spans="1:2" x14ac:dyDescent="0.3">
      <c r="A49" s="15" t="s">
        <v>23</v>
      </c>
      <c r="B49" s="1" t="s">
        <v>43</v>
      </c>
    </row>
  </sheetData>
  <mergeCells count="10">
    <mergeCell ref="A38:C38"/>
    <mergeCell ref="A2:C2"/>
    <mergeCell ref="A3:C3"/>
    <mergeCell ref="A8:A9"/>
    <mergeCell ref="C8:C9"/>
    <mergeCell ref="A12:A26"/>
    <mergeCell ref="C12:C26"/>
    <mergeCell ref="A31:A32"/>
    <mergeCell ref="C31:C32"/>
    <mergeCell ref="B8:B9"/>
  </mergeCells>
  <phoneticPr fontId="6" type="noConversion"/>
  <pageMargins left="1.06" right="0.33" top="0.24" bottom="0.52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2022-11-29T14:57:23Z</cp:lastPrinted>
  <dcterms:created xsi:type="dcterms:W3CDTF">2021-06-16T10:52:54Z</dcterms:created>
  <dcterms:modified xsi:type="dcterms:W3CDTF">2022-11-29T16:50:48Z</dcterms:modified>
</cp:coreProperties>
</file>